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区县汇总" sheetId="2" r:id="rId1"/>
  </sheets>
  <definedNames>
    <definedName name="_xlnm.Print_Titles" localSheetId="0">区县汇总!$2:$3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<sst xmlns="http://schemas.openxmlformats.org/spreadsheetml/2006/main" count="54" uniqueCount="48">
  <si>
    <t>黄山市影视（网络微短剧）产业发展扶持奖补拟兑现事项汇总表</t>
  </si>
  <si>
    <t>序号</t>
  </si>
  <si>
    <t>区县</t>
  </si>
  <si>
    <t>申报情况</t>
  </si>
  <si>
    <t>兑现金额
（单位：元）</t>
  </si>
  <si>
    <t>备注</t>
  </si>
  <si>
    <t>机构名称</t>
  </si>
  <si>
    <t>申请政策
兑现事项</t>
  </si>
  <si>
    <t>项目名称</t>
  </si>
  <si>
    <t>奖补
总额</t>
  </si>
  <si>
    <t>市级兑现</t>
  </si>
  <si>
    <t>区县兑现</t>
  </si>
  <si>
    <r>
      <rPr>
        <sz val="18"/>
        <rFont val="仿宋_GB2312"/>
        <charset val="134"/>
      </rPr>
      <t>屯溪区</t>
    </r>
  </si>
  <si>
    <t>黄山触摸文化传播有限公司</t>
  </si>
  <si>
    <t>服务补贴</t>
  </si>
  <si>
    <t>网络微短剧《大夏第一厨神》</t>
  </si>
  <si>
    <t>徽州区</t>
  </si>
  <si>
    <t xml:space="preserve">黄山市徽州区浪漫中影数字科技有限公司  </t>
  </si>
  <si>
    <t>网络微短剧《少年歌行之天下无双》</t>
  </si>
  <si>
    <t>歙  县</t>
  </si>
  <si>
    <t>浙江广电文化传媒有限公司</t>
  </si>
  <si>
    <t>网络微短剧《有种年味嬉鱼灯》</t>
  </si>
  <si>
    <t>黟  县</t>
  </si>
  <si>
    <t>黄山星赫徽黄影视传媒有限公司</t>
  </si>
  <si>
    <t>网络微短剧《我朦胧的夏季啊》</t>
  </si>
  <si>
    <t>黄山市桃花源和美乡村影视文化传媒有限公司</t>
  </si>
  <si>
    <t>竖屏短剧《逃婚千金爱上特种兵》</t>
  </si>
  <si>
    <t>网络电影《无间猎冰》</t>
  </si>
  <si>
    <t>网络电影《有眼无珠》</t>
  </si>
  <si>
    <t>网络电影《暗潮汹涌》</t>
  </si>
  <si>
    <t>网络电影《缉毒使命》</t>
  </si>
  <si>
    <t>网络电影《双雄出击》</t>
  </si>
  <si>
    <t>租金补贴</t>
  </si>
  <si>
    <t>出租黟县清溪河集体经济发展有限公司方坑组９处农房及空地</t>
  </si>
  <si>
    <t>营收补贴</t>
  </si>
  <si>
    <t>本市新入驻企业，首年一次性综合补助</t>
  </si>
  <si>
    <t>黄山长影徽黄影视有限公司</t>
  </si>
  <si>
    <t>网络电影《锦衣暗卫》</t>
  </si>
  <si>
    <t>网络电影《断魂剑》</t>
  </si>
  <si>
    <t>祁门县</t>
  </si>
  <si>
    <t>安徽秦九影视传媒有限公司</t>
  </si>
  <si>
    <t>《茶香暖时光》《医风渡南星》《念念有茗》《妙手小蛇医》等4部网络微短剧</t>
  </si>
  <si>
    <t>黄山风景区</t>
  </si>
  <si>
    <t>黄山旅游发展股份有限公司</t>
  </si>
  <si>
    <t>优秀作品奖励</t>
  </si>
  <si>
    <t>《铁拳无敌杨芊芊》入选“跟着微短剧去旅行”创作计划第四批推荐剧目</t>
  </si>
  <si>
    <t>《梦笔不能停》入选“跟着微短剧去旅行”创作计划第五批推荐剧目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</si>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</sst>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28"/>
      <name val="方正小标宋简体"/>
      <charset val="134"/>
    </font>
    <font>
      <sz val="18"/>
      <name val="黑体"/>
      <charset val="134"/>
    </font>
    <font>
      <sz val="18"/>
      <name val="Times New Roman"/>
      <charset val="134"/>
    </font>
    <font>
      <sz val="18"/>
      <name val="仿宋_GB2312"/>
      <charset val="134"/>
    </font>
    <font>
      <b/>
      <sz val="18"/>
      <name val="仿宋_GB2312"/>
      <charset val="134"/>
    </font>
    <font>
      <sz val="20"/>
      <name val="Times New Roman"/>
      <charset val="134"/>
    </font>
    <font>
      <b/>
      <sz val="1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1"/>
  <sheetViews>
    <sheetView tabSelected="1" zoomScale="70" zoomScaleNormal="70" workbookViewId="0">
      <pane ySplit="3" topLeftCell="A15" activePane="bottomLeft" state="frozen"/>
      <selection/>
      <selection pane="bottomLeft" activeCell="O19" sqref="O19"/>
    </sheetView>
  </sheetViews>
  <sheetFormatPr defaultColWidth="9" defaultRowHeight="70" customHeight="1"/>
  <cols>
    <col min="1" max="1" width="10.3583333333333" style="1" customWidth="1"/>
    <col min="2" max="2" width="12.675" style="1" customWidth="1"/>
    <col min="3" max="3" width="23.7416666666667" style="1" customWidth="1"/>
    <col min="4" max="4" width="28.9166666666667" style="2" customWidth="1"/>
    <col min="5" max="5" width="47.4916666666667" style="1" customWidth="1"/>
    <col min="6" max="7" width="23.3833333333333" style="1" customWidth="1"/>
    <col min="8" max="8" width="23.2083333333333" style="3" customWidth="1"/>
    <col min="9" max="9" width="11.2583333333333" style="4" customWidth="1"/>
    <col min="10" max="16384" width="9" style="1"/>
  </cols>
  <sheetData>
    <row r="1" ht="49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s="1" customFormat="1" ht="55" customHeight="1" spans="1:9">
      <c r="A2" s="7" t="s">
        <v>1</v>
      </c>
      <c r="B2" s="7" t="s">
        <v>2</v>
      </c>
      <c r="C2" s="8" t="s">
        <v>3</v>
      </c>
      <c r="D2" s="8"/>
      <c r="E2" s="8"/>
      <c r="F2" s="9" t="s">
        <v>4</v>
      </c>
      <c r="G2" s="9"/>
      <c r="H2" s="10"/>
      <c r="I2" s="29" t="s">
        <v>5</v>
      </c>
    </row>
    <row r="3" s="1" customFormat="1" ht="63" customHeight="1" spans="1:9">
      <c r="A3" s="11"/>
      <c r="B3" s="11"/>
      <c r="C3" s="8" t="s">
        <v>6</v>
      </c>
      <c r="D3" s="8" t="s">
        <v>7</v>
      </c>
      <c r="E3" s="8" t="s">
        <v>8</v>
      </c>
      <c r="F3" s="12" t="s">
        <v>9</v>
      </c>
      <c r="G3" s="8" t="s">
        <v>10</v>
      </c>
      <c r="H3" s="13" t="s">
        <v>11</v>
      </c>
      <c r="I3" s="29"/>
    </row>
    <row r="4" s="1" customFormat="1" ht="64" customHeight="1" spans="1:9">
      <c r="A4" s="14">
        <v>1</v>
      </c>
      <c r="B4" s="14" t="s">
        <v>12</v>
      </c>
      <c r="C4" s="15" t="s">
        <v>13</v>
      </c>
      <c r="D4" s="16" t="s">
        <v>14</v>
      </c>
      <c r="E4" s="15" t="s">
        <v>15</v>
      </c>
      <c r="F4" s="17">
        <v>9127.5</v>
      </c>
      <c r="G4" s="17">
        <v>5476.5</v>
      </c>
      <c r="H4" s="17">
        <v>3651</v>
      </c>
      <c r="I4" s="29"/>
    </row>
    <row r="5" s="1" customFormat="1" ht="80" customHeight="1" spans="1:9">
      <c r="A5" s="14">
        <v>2</v>
      </c>
      <c r="B5" s="15" t="s">
        <v>16</v>
      </c>
      <c r="C5" s="15" t="s">
        <v>17</v>
      </c>
      <c r="D5" s="16" t="s">
        <v>14</v>
      </c>
      <c r="E5" s="15" t="s">
        <v>18</v>
      </c>
      <c r="F5" s="17">
        <v>30000</v>
      </c>
      <c r="G5" s="17">
        <v>12000</v>
      </c>
      <c r="H5" s="17">
        <v>18000</v>
      </c>
      <c r="I5" s="30"/>
    </row>
    <row r="6" s="1" customFormat="1" ht="68" customHeight="1" spans="1:9">
      <c r="A6" s="14">
        <v>3</v>
      </c>
      <c r="B6" s="15" t="s">
        <v>19</v>
      </c>
      <c r="C6" s="15" t="s">
        <v>20</v>
      </c>
      <c r="D6" s="16" t="s">
        <v>14</v>
      </c>
      <c r="E6" s="15" t="s">
        <v>21</v>
      </c>
      <c r="F6" s="17">
        <v>10614.9</v>
      </c>
      <c r="G6" s="17">
        <v>4245.96</v>
      </c>
      <c r="H6" s="17">
        <v>6368.94</v>
      </c>
      <c r="I6" s="30"/>
    </row>
    <row r="7" ht="49" customHeight="1" spans="1:9">
      <c r="A7" s="14">
        <v>4</v>
      </c>
      <c r="B7" s="18" t="s">
        <v>22</v>
      </c>
      <c r="C7" s="15" t="s">
        <v>23</v>
      </c>
      <c r="D7" s="16" t="s">
        <v>14</v>
      </c>
      <c r="E7" s="15" t="s">
        <v>24</v>
      </c>
      <c r="F7" s="17">
        <v>30000</v>
      </c>
      <c r="G7" s="17">
        <f>F7*0.4</f>
        <v>12000</v>
      </c>
      <c r="H7" s="17">
        <f>F7*0.6</f>
        <v>18000</v>
      </c>
      <c r="I7" s="31"/>
    </row>
    <row r="8" ht="8" customHeight="1" spans="1:9">
      <c r="A8" s="14"/>
      <c r="B8" s="19"/>
      <c r="C8" s="15"/>
      <c r="D8" s="14"/>
      <c r="E8" s="15"/>
      <c r="F8" s="17"/>
      <c r="G8" s="17"/>
      <c r="H8" s="17"/>
      <c r="I8" s="31"/>
    </row>
    <row r="9" ht="9" customHeight="1" spans="1:9">
      <c r="A9" s="14"/>
      <c r="B9" s="19"/>
      <c r="C9" s="15"/>
      <c r="D9" s="14"/>
      <c r="E9" s="15"/>
      <c r="F9" s="17"/>
      <c r="G9" s="17"/>
      <c r="H9" s="17"/>
      <c r="I9" s="31"/>
    </row>
    <row r="10" ht="58" customHeight="1" spans="1:9">
      <c r="A10" s="14">
        <v>5</v>
      </c>
      <c r="B10" s="19"/>
      <c r="C10" s="18" t="s">
        <v>25</v>
      </c>
      <c r="D10" s="16" t="s">
        <v>14</v>
      </c>
      <c r="E10" s="15" t="s">
        <v>26</v>
      </c>
      <c r="F10" s="17">
        <v>5040.9</v>
      </c>
      <c r="G10" s="17">
        <v>2016.36</v>
      </c>
      <c r="H10" s="20">
        <v>3024.54</v>
      </c>
      <c r="I10" s="32"/>
    </row>
    <row r="11" ht="48" customHeight="1" spans="1:9">
      <c r="A11" s="14"/>
      <c r="B11" s="19"/>
      <c r="C11" s="19"/>
      <c r="D11" s="16"/>
      <c r="E11" s="15" t="s">
        <v>27</v>
      </c>
      <c r="F11" s="17">
        <v>24788.1</v>
      </c>
      <c r="G11" s="17">
        <v>9915.24</v>
      </c>
      <c r="H11" s="20">
        <v>14872.86</v>
      </c>
      <c r="I11" s="32"/>
    </row>
    <row r="12" ht="47" customHeight="1" spans="1:9">
      <c r="A12" s="14"/>
      <c r="B12" s="19"/>
      <c r="C12" s="19"/>
      <c r="D12" s="16"/>
      <c r="E12" s="15" t="s">
        <v>28</v>
      </c>
      <c r="F12" s="17">
        <v>17386.2</v>
      </c>
      <c r="G12" s="17">
        <v>6954.48</v>
      </c>
      <c r="H12" s="20">
        <v>10431.72</v>
      </c>
      <c r="I12" s="32"/>
    </row>
    <row r="13" ht="48" customHeight="1" spans="1:9">
      <c r="A13" s="14"/>
      <c r="B13" s="19"/>
      <c r="C13" s="19"/>
      <c r="D13" s="16"/>
      <c r="E13" s="15" t="s">
        <v>29</v>
      </c>
      <c r="F13" s="17">
        <v>6682.8</v>
      </c>
      <c r="G13" s="17">
        <v>2673.12</v>
      </c>
      <c r="H13" s="20">
        <v>4009.68</v>
      </c>
      <c r="I13" s="32"/>
    </row>
    <row r="14" ht="51" customHeight="1" spans="1:9">
      <c r="A14" s="14"/>
      <c r="B14" s="19"/>
      <c r="C14" s="19"/>
      <c r="D14" s="16"/>
      <c r="E14" s="15" t="s">
        <v>30</v>
      </c>
      <c r="F14" s="17">
        <v>20817.66</v>
      </c>
      <c r="G14" s="17">
        <v>8327.064</v>
      </c>
      <c r="H14" s="20">
        <v>12490.6</v>
      </c>
      <c r="I14" s="32"/>
    </row>
    <row r="15" ht="49" customHeight="1" spans="1:9">
      <c r="A15" s="14"/>
      <c r="B15" s="19"/>
      <c r="C15" s="19"/>
      <c r="D15" s="16"/>
      <c r="E15" s="15" t="s">
        <v>31</v>
      </c>
      <c r="F15" s="17">
        <v>25269.3</v>
      </c>
      <c r="G15" s="17">
        <v>10107.72</v>
      </c>
      <c r="H15" s="20">
        <v>15161.58</v>
      </c>
      <c r="I15" s="32"/>
    </row>
    <row r="16" customHeight="1" spans="1:9">
      <c r="A16" s="14">
        <v>5</v>
      </c>
      <c r="B16" s="19"/>
      <c r="C16" s="19"/>
      <c r="D16" s="16" t="s">
        <v>32</v>
      </c>
      <c r="E16" s="21" t="s">
        <v>33</v>
      </c>
      <c r="F16" s="17">
        <v>69565</v>
      </c>
      <c r="G16" s="17">
        <v>27826</v>
      </c>
      <c r="H16" s="20">
        <v>41739</v>
      </c>
      <c r="I16" s="33"/>
    </row>
    <row r="17" ht="62" customHeight="1" spans="1:9">
      <c r="A17" s="14"/>
      <c r="B17" s="19"/>
      <c r="C17" s="22"/>
      <c r="D17" s="16" t="s">
        <v>34</v>
      </c>
      <c r="E17" s="15" t="s">
        <v>35</v>
      </c>
      <c r="F17" s="17">
        <v>61766.91</v>
      </c>
      <c r="G17" s="17">
        <v>24706.764</v>
      </c>
      <c r="H17" s="20">
        <v>37060.15</v>
      </c>
      <c r="I17" s="33"/>
    </row>
    <row r="18" ht="52" customHeight="1" spans="1:9">
      <c r="A18" s="14">
        <v>6</v>
      </c>
      <c r="B18" s="19"/>
      <c r="C18" s="15" t="s">
        <v>36</v>
      </c>
      <c r="D18" s="16" t="s">
        <v>14</v>
      </c>
      <c r="E18" s="15" t="s">
        <v>37</v>
      </c>
      <c r="F18" s="17">
        <v>7400.7</v>
      </c>
      <c r="G18" s="17">
        <v>2960.28</v>
      </c>
      <c r="H18" s="20">
        <v>4440.42</v>
      </c>
      <c r="I18" s="32"/>
    </row>
    <row r="19" ht="57" customHeight="1" spans="1:9">
      <c r="A19" s="14"/>
      <c r="B19" s="22"/>
      <c r="C19" s="15"/>
      <c r="D19" s="14"/>
      <c r="E19" s="15" t="s">
        <v>38</v>
      </c>
      <c r="F19" s="17">
        <v>7830.3</v>
      </c>
      <c r="G19" s="17">
        <v>3132.12</v>
      </c>
      <c r="H19" s="20">
        <v>4698.18</v>
      </c>
      <c r="I19" s="33"/>
    </row>
    <row r="20" ht="93" customHeight="1" spans="1:9">
      <c r="A20" s="14">
        <v>7</v>
      </c>
      <c r="B20" s="22" t="s">
        <v>39</v>
      </c>
      <c r="C20" s="15" t="s">
        <v>40</v>
      </c>
      <c r="D20" s="16" t="s">
        <v>14</v>
      </c>
      <c r="E20" s="15" t="s">
        <v>41</v>
      </c>
      <c r="F20" s="17">
        <v>61201.77</v>
      </c>
      <c r="G20" s="17">
        <v>24480.708</v>
      </c>
      <c r="H20" s="20">
        <v>36721.06</v>
      </c>
      <c r="I20" s="32"/>
    </row>
    <row r="21" ht="73" customHeight="1" spans="1:9">
      <c r="A21" s="23">
        <v>8</v>
      </c>
      <c r="B21" s="19" t="s">
        <v>42</v>
      </c>
      <c r="C21" s="18" t="s">
        <v>43</v>
      </c>
      <c r="D21" s="24" t="s">
        <v>44</v>
      </c>
      <c r="E21" s="15" t="s">
        <v>45</v>
      </c>
      <c r="F21" s="17">
        <v>100000</v>
      </c>
      <c r="G21" s="17">
        <v>100000</v>
      </c>
      <c r="H21" s="20">
        <v>0</v>
      </c>
      <c r="I21" s="32"/>
    </row>
    <row r="22" ht="77" customHeight="1" spans="1:9">
      <c r="A22" s="25"/>
      <c r="B22" s="22"/>
      <c r="C22" s="22"/>
      <c r="D22" s="26"/>
      <c r="E22" s="15" t="s">
        <v>46</v>
      </c>
      <c r="F22" s="17">
        <v>100000</v>
      </c>
      <c r="G22" s="17">
        <v>100000</v>
      </c>
      <c r="H22" s="20">
        <v>0</v>
      </c>
      <c r="I22" s="32"/>
    </row>
    <row r="23" ht="47" customHeight="1" spans="1:9">
      <c r="A23" s="27" t="s">
        <v>47</v>
      </c>
      <c r="B23" s="28"/>
      <c r="C23" s="28"/>
      <c r="D23" s="28"/>
      <c r="E23" s="28"/>
      <c r="F23" s="17">
        <f>SUM(F4:F22)</f>
        <v>587492.04</v>
      </c>
      <c r="G23" s="17">
        <f>SUM(G4:G22)</f>
        <v>356822.316</v>
      </c>
      <c r="H23" s="17">
        <v>230669.72</v>
      </c>
      <c r="I23" s="32"/>
    </row>
    <row r="24" customHeight="1" spans="4:9">
      <c r="D24" s="1"/>
      <c r="I24" s="1"/>
    </row>
    <row r="25" customHeight="1" spans="4:9">
      <c r="D25" s="1"/>
      <c r="I25" s="1"/>
    </row>
    <row r="26" customHeight="1" spans="4:9">
      <c r="D26" s="1"/>
      <c r="I26" s="1"/>
    </row>
    <row r="27" customHeight="1" spans="4:9">
      <c r="D27" s="1"/>
      <c r="I27" s="1"/>
    </row>
    <row r="28" customHeight="1" spans="4:9">
      <c r="D28" s="1"/>
      <c r="I28" s="1"/>
    </row>
    <row r="29" customHeight="1" spans="4:9">
      <c r="D29" s="1"/>
      <c r="I29" s="1"/>
    </row>
    <row r="30" customHeight="1" spans="4:9">
      <c r="D30" s="1"/>
      <c r="I30" s="1"/>
    </row>
    <row r="31" customHeight="1" spans="4:9">
      <c r="D31" s="1"/>
      <c r="I31" s="1"/>
    </row>
  </sheetData>
  <mergeCells count="27">
    <mergeCell ref="A1:I1"/>
    <mergeCell ref="C2:E2"/>
    <mergeCell ref="F2:H2"/>
    <mergeCell ref="A23:E23"/>
    <mergeCell ref="A2:A3"/>
    <mergeCell ref="A7:A9"/>
    <mergeCell ref="A10:A15"/>
    <mergeCell ref="A16:A17"/>
    <mergeCell ref="A18:A19"/>
    <mergeCell ref="A21:A22"/>
    <mergeCell ref="B2:B3"/>
    <mergeCell ref="B7:B19"/>
    <mergeCell ref="B21:B22"/>
    <mergeCell ref="C7:C9"/>
    <mergeCell ref="C10:C17"/>
    <mergeCell ref="C18:C19"/>
    <mergeCell ref="C21:C22"/>
    <mergeCell ref="D7:D9"/>
    <mergeCell ref="D10:D15"/>
    <mergeCell ref="D18:D19"/>
    <mergeCell ref="D21:D22"/>
    <mergeCell ref="E7:E9"/>
    <mergeCell ref="F7:F9"/>
    <mergeCell ref="G7:G9"/>
    <mergeCell ref="H7:H9"/>
    <mergeCell ref="I2:I3"/>
    <mergeCell ref="I7:I9"/>
  </mergeCells>
  <pageMargins left="0.275" right="0.251388888888889" top="0.275" bottom="0.865972222222222" header="1.10208333333333" footer="0.550694444444444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JYY</cp:lastModifiedBy>
  <dcterms:created xsi:type="dcterms:W3CDTF">2024-10-12T07:28:00Z</dcterms:created>
  <dcterms:modified xsi:type="dcterms:W3CDTF">2025-04-21T08:31:43Z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3B7FD6B7D0D04A199D04806AA734F84A_13</vt:lpwstr>
  </property>
  <property fmtid="{D5CDD505-2E9C-101B-9397-08002B2CF9AE}" pid="3" name="KSOProductBuildVer">
    <vt:lpwstr>2052-12.1.0.20305</vt:lpwstr>
  </property>
</Properties>
</file>